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80" yWindow="384" windowWidth="11376" windowHeight="63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<sst xmlns="http://schemas.openxmlformats.org/spreadsheetml/2006/main" count="105" uniqueCount="74">
  <si>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</si>
  <si>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</si>
  <si>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</si>
  <si>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</si>
  <si>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</si>
  <si>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</si>
  <si>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</si>
  <si>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</si>
  <si>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</si>
  <si>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механизированная погрузка и вывоз снега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</si>
  <si>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</si>
  <si>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</si>
  <si>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</si>
  <si>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доп.  механизированная погрузка и вывоз снега</t>
  </si>
  <si>
    <t xml:space="preserve">    обслуживание домофона 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</si>
  <si>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</si>
  <si>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</si>
  <si>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</si>
  <si>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</si>
  <si>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</si>
  <si>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</si>
  <si>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</si>
  <si>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</si>
  <si>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</si>
  <si>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</si>
  <si>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</si>
  <si>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</si>
  <si>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</si>
  <si>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</si>
  <si>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</si>
  <si>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</si>
  <si>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</si>
  <si>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</si>
  <si>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</si>
  <si>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</si>
  <si>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</si>
  <si>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 xml:space="preserve">                                                   ОТЧЕТ</t>
  </si>
  <si>
    <t>Остаток на ЛС МКД на конец периода (стр.1+стр.2-стр3)</t>
  </si>
  <si>
    <t xml:space="preserve">     по  Малыгина  14 </t>
  </si>
  <si>
    <t>Текущий ремонт конструктивных элементов здания, относящихся к общему имуществу</t>
  </si>
  <si>
    <t>Внутридомовая инженерная система отопления , горячего водоснабжения</t>
  </si>
  <si>
    <t>Ремонт коллективных (общедомовых) приборов учета тепловой энергии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</si>
  <si>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</si>
  <si>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 xml:space="preserve">Ремонт коллективных (общедомовых) приборов учета воды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</si>
  <si>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</si>
  <si>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Ремонт коллективных (общедомовых) приборов учета электрической энергии 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</si>
  <si>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</si>
  <si>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>Аварийно-ремонтное обслуживание внутридомовой инженерной системы холодного водоснабжения и водоотведения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</si>
  <si>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</si>
  <si>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</si>
  <si>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</si>
  <si>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</si>
  <si>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Внешнее благоустройство</t>
  </si>
  <si>
    <t>Окрашивание МАФ-ов, элементов детской площадки, урн.</t>
  </si>
  <si>
    <t xml:space="preserve">      уборка земельного участка жп+нп вт.ч.</t>
  </si>
  <si>
    <t xml:space="preserve">     озеленение: посадка цветов</t>
  </si>
  <si>
    <t xml:space="preserve">     кошение газонов</t>
  </si>
  <si>
    <t xml:space="preserve">     техобслуживание в т.ч.</t>
  </si>
  <si>
    <t>Изготовление и монтаж сборок, замена запорной фланцевой арматуры на трубопроводе (подготовка к ОЗП)</t>
  </si>
  <si>
    <t xml:space="preserve">Начислено на ЛС МКД   </t>
  </si>
  <si>
    <t xml:space="preserve"> за 2022год   </t>
  </si>
  <si>
    <t xml:space="preserve">     дератизация и дезинсекция</t>
  </si>
  <si>
    <t xml:space="preserve">     обслуживание доп.теплоузла</t>
  </si>
  <si>
    <t xml:space="preserve">Окраска дверей на техническом этаже и подвале </t>
  </si>
  <si>
    <t>Ремонт теплообменика и системы отопления (Промывка)</t>
  </si>
  <si>
    <t>Замена кранов на трубопроводе ЦГВС</t>
  </si>
  <si>
    <t>Ремонт сети электроснабжения</t>
  </si>
  <si>
    <t>Замена участка трубопровода ХГВС, кв№32,36</t>
  </si>
  <si>
    <t>Установка системы для промывки трубопровода</t>
  </si>
  <si>
    <t>Замена аварийного трубопровода ХГВС в квартирах кв№21,25,29,33</t>
  </si>
  <si>
    <t xml:space="preserve">содержание общего имущества в т.ч </t>
  </si>
  <si>
    <t xml:space="preserve">     уборка моп</t>
  </si>
  <si>
    <t>Прочее : Обслуживание антенны , ртутьсодержащих предметов</t>
  </si>
  <si>
    <t xml:space="preserve"> за СОИ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</si>
</sst>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[$-FC19]d\ mmmm\ yyyy\ &quot;г.&quot;"/>
    <numFmt numFmtId="184" formatCode="_-* #,##0.0_р_._-;\-* #,##0.0_р_._-;_-* &quot;-&quot;?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_-* #,##0.00000000_р_._-;\-* #,##0.00000000_р_._-;_-* &quot;-&quot;??_р_._-;_-@_-"/>
    <numFmt numFmtId="192" formatCode="_-* #,##0.000000000_р_._-;\-* #,##0.000000000_р_._-;_-* &quot;-&quot;??_р_._-;_-@_-"/>
    <numFmt numFmtId="193" formatCode="_-* #,##0.0000000000_р_._-;\-* #,##0.0000000000_р_._-;_-* &quot;-&quot;??_р_._-;_-@_-"/>
    <numFmt numFmtId="194" formatCode="#,##0.000000"/>
    <numFmt numFmtId="195" formatCode="#,##0.00000"/>
    <numFmt numFmtId="196" formatCode="#,##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5" fillId="0" borderId="13" xfId="0" applyNumberFormat="1" applyFont="1" applyFill="1" applyBorder="1" applyAlignment="1">
      <alignment vertical="top" wrapText="1"/>
    </xf>
    <xf numFmtId="1" fontId="9" fillId="0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 vertical="top" wrapText="1"/>
    </xf>
    <xf numFmtId="3" fontId="49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2" fontId="0" fillId="33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12" xfId="0" applyNumberFormat="1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3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2" fillId="0" borderId="14" xfId="0" applyFont="1" applyBorder="1" applyAlignment="1">
      <alignment horizontal="left" vertical="center" wrapText="1"/>
    </xf>
    <xf numFmtId="0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center"/>
    </xf>
    <xf numFmtId="2" fontId="6" fillId="33" borderId="11" xfId="0" applyNumberFormat="1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 wrapText="1"/>
    </xf>
    <xf numFmtId="0" fontId="51" fillId="0" borderId="14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top" wrapText="1"/>
    </xf>
    <xf numFmtId="0" fontId="49" fillId="0" borderId="0" xfId="0" applyFont="1" applyBorder="1" applyAlignment="1">
      <alignment vertical="justify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5"/>
  <sheetViews>
    <sheetView tabSelected="1" zoomScalePageLayoutView="0" workbookViewId="0" topLeftCell="A44">
      <selection activeCell="G64" sqref="G64"/>
    </sheetView>
  </sheetViews>
  <sheetFormatPr defaultColWidth="9.00390625" defaultRowHeight="12.75"/>
  <cols>
    <col min="1" max="1" width="4.50390625" style="0" customWidth="1"/>
    <col min="2" max="2" width="55.00390625" style="0" customWidth="1"/>
    <col min="3" max="3" width="20.375" style="0" customWidth="1"/>
    <col min="4" max="4" width="10.50390625" style="0" bestFit="1" customWidth="1"/>
    <col min="5" max="6" width="10.50390625" style="0" customWidth="1"/>
  </cols>
  <sheetData>
    <row r="1" spans="1:3" ht="17.25">
      <c r="A1" s="5"/>
      <c r="B1" s="95" t="s">
        <v>36</v>
      </c>
      <c r="C1" s="96"/>
    </row>
    <row r="2" spans="1:3" ht="15">
      <c r="A2" s="5"/>
      <c r="B2" s="93" t="s">
        <v>35</v>
      </c>
      <c r="C2" s="94"/>
    </row>
    <row r="3" spans="1:3" ht="15">
      <c r="A3" s="5"/>
      <c r="B3" s="93" t="s">
        <v>38</v>
      </c>
      <c r="C3" s="93"/>
    </row>
    <row r="4" spans="1:3" ht="15">
      <c r="A4" s="5"/>
      <c r="B4" s="93" t="s">
        <v>60</v>
      </c>
      <c r="C4" s="93"/>
    </row>
    <row r="5" spans="1:3" ht="12.75">
      <c r="A5" s="5"/>
      <c r="B5" s="49"/>
      <c r="C5" s="49"/>
    </row>
    <row r="6" spans="1:6" ht="24.75" customHeight="1">
      <c r="A6" s="50" t="s">
        <v>0</v>
      </c>
      <c r="B6" s="50" t="s">
        <v>1</v>
      </c>
      <c r="C6" s="48" t="s">
        <v>21</v>
      </c>
      <c r="D6" s="44"/>
      <c r="E6" s="1"/>
      <c r="F6" s="1"/>
    </row>
    <row r="7" spans="1:6" ht="15" customHeight="1">
      <c r="A7" s="7">
        <v>1</v>
      </c>
      <c r="B7" s="7">
        <v>2</v>
      </c>
      <c r="C7" s="30">
        <v>3</v>
      </c>
      <c r="D7" s="44"/>
      <c r="E7" s="1"/>
      <c r="F7" s="1"/>
    </row>
    <row r="8" spans="1:6" ht="18" customHeight="1">
      <c r="A8" s="36">
        <v>1</v>
      </c>
      <c r="B8" s="25" t="s">
        <v>16</v>
      </c>
      <c r="C8" s="28"/>
      <c r="D8" s="44"/>
      <c r="E8" s="1"/>
      <c r="F8" s="1"/>
    </row>
    <row r="9" spans="1:6" ht="21" customHeight="1">
      <c r="A9" s="36">
        <v>2</v>
      </c>
      <c r="B9" s="25" t="s">
        <v>59</v>
      </c>
      <c r="C9" s="29">
        <f>SUM(C80)</f>
        <v>2702662.16</v>
      </c>
      <c r="D9" s="47"/>
      <c r="E9" s="64"/>
      <c r="F9" s="64"/>
    </row>
    <row r="10" spans="1:6" ht="21" customHeight="1">
      <c r="A10" s="36">
        <v>3</v>
      </c>
      <c r="B10" s="25" t="s">
        <v>17</v>
      </c>
      <c r="C10" s="29">
        <f>SUM(C12)</f>
        <v>2471481.79</v>
      </c>
      <c r="D10" s="44"/>
      <c r="E10" s="1"/>
      <c r="F10" s="1"/>
    </row>
    <row r="11" spans="1:6" ht="21" customHeight="1">
      <c r="A11" s="24"/>
      <c r="B11" s="27" t="s">
        <v>18</v>
      </c>
      <c r="C11" s="29"/>
      <c r="D11" s="44"/>
      <c r="E11" s="1"/>
      <c r="F11" s="1"/>
    </row>
    <row r="12" spans="1:6" ht="24" customHeight="1">
      <c r="A12" s="6"/>
      <c r="B12" s="18" t="s">
        <v>19</v>
      </c>
      <c r="C12" s="31">
        <f>SUM(C14,C20,C23,C28,C31,C35,C36,C65)</f>
        <v>2471481.79</v>
      </c>
      <c r="D12" s="44"/>
      <c r="E12" s="1"/>
      <c r="F12" s="1"/>
    </row>
    <row r="13" spans="1:6" ht="19.5" customHeight="1">
      <c r="A13" s="6"/>
      <c r="B13" s="18" t="s">
        <v>18</v>
      </c>
      <c r="C13" s="31"/>
      <c r="D13" s="44"/>
      <c r="E13" s="1"/>
      <c r="F13" s="1"/>
    </row>
    <row r="14" spans="1:6" ht="14.25" customHeight="1">
      <c r="A14" s="6">
        <v>1</v>
      </c>
      <c r="B14" s="51" t="s">
        <v>7</v>
      </c>
      <c r="C14" s="52">
        <f>SUM(C15,C19)</f>
        <v>590088.12</v>
      </c>
      <c r="D14" s="89"/>
      <c r="E14" s="90"/>
      <c r="F14" s="90"/>
    </row>
    <row r="15" spans="1:7" ht="18" customHeight="1">
      <c r="A15" s="6"/>
      <c r="B15" s="11" t="s">
        <v>54</v>
      </c>
      <c r="C15" s="52">
        <v>538950.12</v>
      </c>
      <c r="D15" s="8"/>
      <c r="E15" s="9"/>
      <c r="F15" s="9"/>
      <c r="G15" s="23"/>
    </row>
    <row r="16" spans="1:7" ht="18" customHeight="1">
      <c r="A16" s="6"/>
      <c r="B16" s="12" t="s">
        <v>56</v>
      </c>
      <c r="C16" s="53">
        <v>2306</v>
      </c>
      <c r="D16" s="8"/>
      <c r="E16" s="9"/>
      <c r="F16" s="9"/>
      <c r="G16" s="23"/>
    </row>
    <row r="17" spans="1:6" ht="15" customHeight="1">
      <c r="A17" s="6"/>
      <c r="B17" s="12" t="s">
        <v>55</v>
      </c>
      <c r="C17" s="53">
        <v>5603</v>
      </c>
      <c r="D17" s="8"/>
      <c r="E17" s="9"/>
      <c r="F17" s="9"/>
    </row>
    <row r="18" spans="1:6" ht="15" customHeight="1">
      <c r="A18" s="6"/>
      <c r="B18" s="11" t="s">
        <v>9</v>
      </c>
      <c r="C18" s="53">
        <v>65774</v>
      </c>
      <c r="D18" s="45"/>
      <c r="E18" s="65"/>
      <c r="F18" s="80"/>
    </row>
    <row r="19" spans="1:6" ht="16.5" customHeight="1">
      <c r="A19" s="6" t="s">
        <v>15</v>
      </c>
      <c r="B19" s="11" t="s">
        <v>13</v>
      </c>
      <c r="C19" s="70">
        <v>51138</v>
      </c>
      <c r="D19" s="45"/>
      <c r="E19" s="65"/>
      <c r="F19" s="65"/>
    </row>
    <row r="20" spans="1:6" ht="18.75" customHeight="1">
      <c r="A20" s="54">
        <v>2</v>
      </c>
      <c r="B20" s="14" t="s">
        <v>70</v>
      </c>
      <c r="C20" s="33">
        <v>274244</v>
      </c>
      <c r="D20" s="89"/>
      <c r="E20" s="90"/>
      <c r="F20" s="90"/>
    </row>
    <row r="21" spans="1:6" ht="21" customHeight="1">
      <c r="A21" s="54"/>
      <c r="B21" s="14" t="s">
        <v>71</v>
      </c>
      <c r="C21" s="32"/>
      <c r="D21" s="8"/>
      <c r="E21" s="9"/>
      <c r="F21" s="9"/>
    </row>
    <row r="22" spans="1:10" ht="20.25" customHeight="1">
      <c r="A22" s="54"/>
      <c r="B22" s="14" t="s">
        <v>61</v>
      </c>
      <c r="C22" s="32">
        <v>10675</v>
      </c>
      <c r="D22" s="69"/>
      <c r="E22" s="68"/>
      <c r="F22" s="68"/>
      <c r="J22" s="59"/>
    </row>
    <row r="23" spans="1:9" ht="35.25" customHeight="1">
      <c r="A23" s="54">
        <v>3</v>
      </c>
      <c r="B23" s="11" t="s">
        <v>8</v>
      </c>
      <c r="C23" s="32">
        <f>SUM(C24:C27)</f>
        <v>594039</v>
      </c>
      <c r="D23" s="44"/>
      <c r="E23" s="1"/>
      <c r="F23" s="1"/>
      <c r="H23" s="20"/>
      <c r="I23" s="20"/>
    </row>
    <row r="24" spans="1:9" ht="23.25" customHeight="1">
      <c r="A24" s="54"/>
      <c r="B24" s="13" t="s">
        <v>57</v>
      </c>
      <c r="C24" s="32">
        <v>507243</v>
      </c>
      <c r="D24" s="44"/>
      <c r="E24" s="1"/>
      <c r="F24" s="1"/>
      <c r="H24" s="20"/>
      <c r="I24" s="20"/>
    </row>
    <row r="25" spans="1:16" ht="23.25" customHeight="1">
      <c r="A25" s="54"/>
      <c r="B25" s="21" t="s">
        <v>14</v>
      </c>
      <c r="C25" s="32"/>
      <c r="D25" s="63"/>
      <c r="E25" s="66"/>
      <c r="F25" s="66"/>
      <c r="G25" s="58"/>
      <c r="H25" s="58"/>
      <c r="I25" s="58"/>
      <c r="J25" s="58"/>
      <c r="K25" s="59"/>
      <c r="L25" s="60"/>
      <c r="M25" s="61"/>
      <c r="N25" s="62"/>
      <c r="O25" s="20"/>
      <c r="P25" s="20"/>
    </row>
    <row r="26" spans="1:16" ht="23.25" customHeight="1">
      <c r="A26" s="54"/>
      <c r="B26" s="11" t="s">
        <v>12</v>
      </c>
      <c r="C26" s="32">
        <v>52380</v>
      </c>
      <c r="D26" s="63"/>
      <c r="E26" s="66"/>
      <c r="F26" s="66"/>
      <c r="G26" s="58"/>
      <c r="H26" s="58"/>
      <c r="I26" s="58"/>
      <c r="J26" s="58"/>
      <c r="K26" s="59"/>
      <c r="L26" s="60"/>
      <c r="M26" s="61"/>
      <c r="N26" s="62"/>
      <c r="O26" s="20"/>
      <c r="P26" s="20"/>
    </row>
    <row r="27" spans="1:6" ht="21" customHeight="1">
      <c r="A27" s="54"/>
      <c r="B27" s="19" t="s">
        <v>62</v>
      </c>
      <c r="C27" s="32">
        <v>34416</v>
      </c>
      <c r="D27" s="44"/>
      <c r="E27" s="1"/>
      <c r="F27" s="1"/>
    </row>
    <row r="28" spans="1:6" ht="24" customHeight="1">
      <c r="A28" s="54">
        <v>4</v>
      </c>
      <c r="B28" s="51" t="s">
        <v>6</v>
      </c>
      <c r="C28" s="32">
        <v>353396</v>
      </c>
      <c r="D28" s="44"/>
      <c r="E28" s="1"/>
      <c r="F28" s="1"/>
    </row>
    <row r="29" spans="1:6" ht="22.5" customHeight="1">
      <c r="A29" s="54"/>
      <c r="B29" s="14" t="s">
        <v>10</v>
      </c>
      <c r="C29" s="32"/>
      <c r="D29" s="44"/>
      <c r="E29" s="1"/>
      <c r="F29" s="1"/>
    </row>
    <row r="30" spans="1:6" ht="23.25" customHeight="1">
      <c r="A30" s="54"/>
      <c r="B30" s="14" t="s">
        <v>11</v>
      </c>
      <c r="C30" s="32"/>
      <c r="D30" s="44"/>
      <c r="E30" s="1"/>
      <c r="F30" s="1"/>
    </row>
    <row r="31" spans="1:6" ht="18.75" customHeight="1">
      <c r="A31" s="54">
        <v>5</v>
      </c>
      <c r="B31" s="16" t="s">
        <v>3</v>
      </c>
      <c r="C31" s="32">
        <f>SUM(C32:C34)</f>
        <v>225355</v>
      </c>
      <c r="D31" s="44"/>
      <c r="E31" s="1"/>
      <c r="F31" s="1"/>
    </row>
    <row r="32" spans="1:6" ht="18.75" customHeight="1">
      <c r="A32" s="54"/>
      <c r="B32" s="16" t="s">
        <v>4</v>
      </c>
      <c r="C32" s="32">
        <v>6090</v>
      </c>
      <c r="D32" s="44"/>
      <c r="E32" s="1"/>
      <c r="F32" s="1"/>
    </row>
    <row r="33" spans="1:6" ht="18.75" customHeight="1">
      <c r="A33" s="54"/>
      <c r="B33" s="16" t="s">
        <v>2</v>
      </c>
      <c r="C33" s="32">
        <v>218749</v>
      </c>
      <c r="D33" s="44"/>
      <c r="E33" s="1"/>
      <c r="F33" s="1"/>
    </row>
    <row r="34" spans="1:6" ht="18.75" customHeight="1">
      <c r="A34" s="54"/>
      <c r="B34" s="16" t="s">
        <v>5</v>
      </c>
      <c r="C34" s="32">
        <v>516</v>
      </c>
      <c r="D34" s="44"/>
      <c r="E34" s="1"/>
      <c r="F34" s="1"/>
    </row>
    <row r="35" spans="1:6" ht="30.75" customHeight="1">
      <c r="A35" s="54">
        <v>6</v>
      </c>
      <c r="B35" s="14" t="s">
        <v>72</v>
      </c>
      <c r="C35" s="32">
        <v>26457</v>
      </c>
      <c r="D35" s="44"/>
      <c r="E35" s="1"/>
      <c r="F35" s="1"/>
    </row>
    <row r="36" spans="1:6" ht="21" customHeight="1">
      <c r="A36" s="54">
        <v>7</v>
      </c>
      <c r="B36" s="18" t="s">
        <v>20</v>
      </c>
      <c r="C36" s="33">
        <f>SUM(C39:C64)</f>
        <v>246513.67</v>
      </c>
      <c r="D36" s="44"/>
      <c r="E36" s="73"/>
      <c r="F36" s="79"/>
    </row>
    <row r="37" spans="1:6" ht="19.5" customHeight="1">
      <c r="A37" s="54"/>
      <c r="B37" s="18" t="s">
        <v>18</v>
      </c>
      <c r="C37" s="32"/>
      <c r="D37" s="44"/>
      <c r="E37" s="1"/>
      <c r="F37" s="1"/>
    </row>
    <row r="38" spans="1:6" ht="19.5" customHeight="1">
      <c r="A38" s="54"/>
      <c r="B38" s="42" t="s">
        <v>39</v>
      </c>
      <c r="C38" s="43"/>
      <c r="D38" s="44"/>
      <c r="E38" s="1"/>
      <c r="F38" s="1"/>
    </row>
    <row r="39" spans="1:6" ht="18.75" customHeight="1">
      <c r="A39" s="54"/>
      <c r="B39" s="12" t="s">
        <v>63</v>
      </c>
      <c r="C39" s="76">
        <v>1513</v>
      </c>
      <c r="D39" s="44"/>
      <c r="E39" s="1"/>
      <c r="F39" s="1"/>
    </row>
    <row r="40" spans="1:6" ht="37.5" customHeight="1">
      <c r="A40" s="54"/>
      <c r="B40" s="42" t="s">
        <v>40</v>
      </c>
      <c r="C40" s="43"/>
      <c r="D40" s="44"/>
      <c r="E40" s="1"/>
      <c r="F40" s="1"/>
    </row>
    <row r="41" spans="1:6" ht="18.75" customHeight="1">
      <c r="A41" s="54"/>
      <c r="B41" s="12" t="s">
        <v>64</v>
      </c>
      <c r="C41" s="77">
        <v>35204</v>
      </c>
      <c r="D41" s="44"/>
      <c r="E41" s="1"/>
      <c r="F41" s="1"/>
    </row>
    <row r="42" spans="1:6" ht="18.75" customHeight="1">
      <c r="A42" s="54"/>
      <c r="B42" s="12" t="s">
        <v>58</v>
      </c>
      <c r="C42" s="77">
        <v>85010</v>
      </c>
      <c r="D42" s="44"/>
      <c r="E42" s="1"/>
      <c r="F42" s="1"/>
    </row>
    <row r="43" spans="1:6" ht="20.25" customHeight="1">
      <c r="A43" s="54"/>
      <c r="B43" s="12" t="s">
        <v>65</v>
      </c>
      <c r="C43" s="77">
        <v>28033</v>
      </c>
      <c r="D43" s="44"/>
      <c r="E43" s="1"/>
      <c r="F43" s="1"/>
    </row>
    <row r="44" spans="1:6" ht="0" customHeight="1" hidden="1">
      <c r="A44" s="54"/>
      <c r="B44" s="42" t="s">
        <v>41</v>
      </c>
      <c r="C44" s="43"/>
      <c r="D44" s="57"/>
      <c r="E44" s="67"/>
      <c r="F44" s="67"/>
    </row>
    <row r="45" spans="1:6" ht="20.25" customHeight="1" hidden="1">
      <c r="A45" s="54"/>
      <c r="B45" s="12"/>
      <c r="C45" s="43"/>
      <c r="D45" s="57"/>
      <c r="E45" s="67"/>
      <c r="F45" s="67"/>
    </row>
    <row r="46" spans="1:6" ht="49.5" customHeight="1" hidden="1">
      <c r="A46" s="54"/>
      <c r="B46" s="42" t="s">
        <v>42</v>
      </c>
      <c r="C46" s="43"/>
      <c r="D46" s="44"/>
      <c r="E46" s="1"/>
      <c r="F46" s="1"/>
    </row>
    <row r="47" spans="1:6" ht="30" customHeight="1" hidden="1">
      <c r="A47" s="54"/>
      <c r="B47" s="12"/>
      <c r="C47" s="43"/>
      <c r="D47" s="44"/>
      <c r="E47" s="1"/>
      <c r="F47" s="1"/>
    </row>
    <row r="48" spans="1:10" ht="0.75" customHeight="1" hidden="1">
      <c r="A48" s="22"/>
      <c r="B48" s="42" t="s">
        <v>43</v>
      </c>
      <c r="C48" s="10"/>
      <c r="D48" s="44"/>
      <c r="E48" s="1"/>
      <c r="F48" s="1"/>
      <c r="J48" s="26"/>
    </row>
    <row r="49" spans="1:10" ht="64.5" customHeight="1">
      <c r="A49" s="22"/>
      <c r="B49" s="42" t="s">
        <v>44</v>
      </c>
      <c r="C49" s="10"/>
      <c r="D49" s="44"/>
      <c r="E49" s="1"/>
      <c r="F49" s="1"/>
      <c r="J49" s="26"/>
    </row>
    <row r="50" spans="1:10" ht="24" customHeight="1">
      <c r="A50" s="22"/>
      <c r="B50" s="81" t="s">
        <v>66</v>
      </c>
      <c r="C50" s="10">
        <v>7162.67</v>
      </c>
      <c r="D50" s="44"/>
      <c r="E50" s="1"/>
      <c r="F50" s="1"/>
      <c r="J50" s="26"/>
    </row>
    <row r="51" spans="1:10" ht="20.25" customHeight="1" hidden="1">
      <c r="A51" s="22"/>
      <c r="B51" s="42" t="s">
        <v>45</v>
      </c>
      <c r="C51" s="10"/>
      <c r="D51" s="44"/>
      <c r="E51" s="1"/>
      <c r="F51" s="1"/>
      <c r="J51" s="26"/>
    </row>
    <row r="52" spans="1:10" ht="54" customHeight="1">
      <c r="A52" s="22"/>
      <c r="B52" s="42" t="s">
        <v>46</v>
      </c>
      <c r="C52" s="10"/>
      <c r="D52" s="44"/>
      <c r="E52" s="1"/>
      <c r="F52" s="1"/>
      <c r="J52" s="26"/>
    </row>
    <row r="53" spans="1:10" ht="18.75" customHeight="1">
      <c r="A53" s="22"/>
      <c r="B53" s="83" t="s">
        <v>67</v>
      </c>
      <c r="C53" s="77">
        <v>27365</v>
      </c>
      <c r="D53" s="44"/>
      <c r="E53" s="1"/>
      <c r="F53" s="1"/>
      <c r="J53" s="26"/>
    </row>
    <row r="54" spans="1:10" ht="18.75" customHeight="1">
      <c r="A54" s="22"/>
      <c r="B54" s="83" t="s">
        <v>68</v>
      </c>
      <c r="C54" s="77">
        <v>20064</v>
      </c>
      <c r="D54" s="44"/>
      <c r="E54" s="1"/>
      <c r="F54" s="1"/>
      <c r="J54" s="26"/>
    </row>
    <row r="55" spans="1:10" ht="32.25" customHeight="1">
      <c r="A55" s="22"/>
      <c r="B55" s="83" t="s">
        <v>69</v>
      </c>
      <c r="C55" s="77">
        <v>30582</v>
      </c>
      <c r="D55" s="44"/>
      <c r="E55" s="1"/>
      <c r="F55" s="1"/>
      <c r="J55" s="26"/>
    </row>
    <row r="56" spans="1:10" ht="31.5" customHeight="1" hidden="1">
      <c r="A56" s="22"/>
      <c r="B56" s="42" t="s">
        <v>47</v>
      </c>
      <c r="C56" s="10"/>
      <c r="D56" s="44"/>
      <c r="E56" s="1"/>
      <c r="F56" s="1"/>
      <c r="J56" s="26"/>
    </row>
    <row r="57" spans="1:10" ht="24.75" customHeight="1" hidden="1">
      <c r="A57" s="22"/>
      <c r="B57" s="12"/>
      <c r="C57" s="10"/>
      <c r="D57" s="44"/>
      <c r="E57" s="1"/>
      <c r="F57" s="1"/>
      <c r="J57" s="26"/>
    </row>
    <row r="58" spans="1:10" ht="81.75" customHeight="1" hidden="1">
      <c r="A58" s="22"/>
      <c r="B58" s="42" t="s">
        <v>48</v>
      </c>
      <c r="C58" s="10"/>
      <c r="D58" s="44"/>
      <c r="E58" s="1"/>
      <c r="F58" s="1"/>
      <c r="J58" s="26"/>
    </row>
    <row r="59" spans="1:10" ht="18" customHeight="1" hidden="1">
      <c r="A59" s="22"/>
      <c r="B59" s="75"/>
      <c r="C59" s="77"/>
      <c r="D59" s="44"/>
      <c r="E59" s="1"/>
      <c r="F59" s="1"/>
      <c r="J59" s="26"/>
    </row>
    <row r="60" spans="1:10" ht="1.5" customHeight="1" hidden="1">
      <c r="A60" s="22"/>
      <c r="B60" s="42" t="s">
        <v>49</v>
      </c>
      <c r="C60" s="10"/>
      <c r="D60" s="44"/>
      <c r="E60" s="1"/>
      <c r="F60" s="1"/>
      <c r="J60" s="26"/>
    </row>
    <row r="61" spans="1:10" ht="24.75" customHeight="1" hidden="1">
      <c r="A61" s="22"/>
      <c r="B61" s="42" t="s">
        <v>50</v>
      </c>
      <c r="C61" s="10"/>
      <c r="D61" s="44"/>
      <c r="E61" s="1"/>
      <c r="F61" s="1"/>
      <c r="J61" s="26"/>
    </row>
    <row r="62" spans="1:10" ht="24.75" customHeight="1" hidden="1">
      <c r="A62" s="22"/>
      <c r="B62" s="42" t="s">
        <v>51</v>
      </c>
      <c r="C62" s="10"/>
      <c r="D62" s="44"/>
      <c r="E62" s="1"/>
      <c r="F62" s="1"/>
      <c r="J62" s="26"/>
    </row>
    <row r="63" spans="1:10" ht="24.75" customHeight="1">
      <c r="A63" s="22"/>
      <c r="B63" s="42" t="s">
        <v>52</v>
      </c>
      <c r="C63" s="10"/>
      <c r="D63" s="44"/>
      <c r="E63" s="1"/>
      <c r="F63" s="1"/>
      <c r="J63" s="26"/>
    </row>
    <row r="64" spans="1:10" ht="30.75" customHeight="1">
      <c r="A64" s="22"/>
      <c r="B64" s="84" t="s">
        <v>53</v>
      </c>
      <c r="C64" s="77">
        <v>11580</v>
      </c>
      <c r="D64" s="44"/>
      <c r="E64" s="1"/>
      <c r="F64" s="1"/>
      <c r="J64" s="26"/>
    </row>
    <row r="65" spans="1:10" ht="30.75" customHeight="1">
      <c r="A65" s="86">
        <v>8</v>
      </c>
      <c r="B65" s="17" t="s">
        <v>73</v>
      </c>
      <c r="C65" s="85">
        <v>161389</v>
      </c>
      <c r="D65" s="44"/>
      <c r="E65" s="1"/>
      <c r="F65" s="87"/>
      <c r="J65" s="26"/>
    </row>
    <row r="66" spans="1:6" ht="31.5" customHeight="1">
      <c r="A66" s="36">
        <v>4</v>
      </c>
      <c r="B66" s="37" t="s">
        <v>37</v>
      </c>
      <c r="C66" s="82">
        <f>SUM(C8+C9-C10)</f>
        <v>231180.3700000001</v>
      </c>
      <c r="D66" s="44"/>
      <c r="E66" s="1"/>
      <c r="F66" s="1"/>
    </row>
    <row r="67" spans="1:6" ht="51" customHeight="1">
      <c r="A67" s="36">
        <v>5</v>
      </c>
      <c r="B67" s="37" t="s">
        <v>29</v>
      </c>
      <c r="C67" s="71">
        <f>SUM(C69,C70)</f>
        <v>914154</v>
      </c>
      <c r="D67" s="44"/>
      <c r="E67" s="1"/>
      <c r="F67" s="74"/>
    </row>
    <row r="68" spans="1:6" ht="18.75" customHeight="1">
      <c r="A68" s="15"/>
      <c r="B68" s="17" t="s">
        <v>18</v>
      </c>
      <c r="C68" s="41"/>
      <c r="D68" s="44"/>
      <c r="E68" s="1"/>
      <c r="F68" s="1"/>
    </row>
    <row r="69" spans="1:6" ht="24.75" customHeight="1">
      <c r="A69" s="6"/>
      <c r="B69" s="35" t="s">
        <v>22</v>
      </c>
      <c r="C69" s="52">
        <v>542340</v>
      </c>
      <c r="D69" s="44"/>
      <c r="E69" s="1"/>
      <c r="F69" s="1"/>
    </row>
    <row r="70" spans="1:6" ht="24.75" customHeight="1">
      <c r="A70" s="6"/>
      <c r="B70" s="35" t="s">
        <v>23</v>
      </c>
      <c r="C70" s="55">
        <f>SUM(C72:C76)</f>
        <v>371814</v>
      </c>
      <c r="D70" s="44"/>
      <c r="E70" s="1"/>
      <c r="F70" s="1"/>
    </row>
    <row r="71" spans="1:6" ht="17.25" customHeight="1">
      <c r="A71" s="6"/>
      <c r="B71" s="17" t="s">
        <v>18</v>
      </c>
      <c r="C71" s="56"/>
      <c r="D71" s="44"/>
      <c r="E71" s="1"/>
      <c r="F71" s="1"/>
    </row>
    <row r="72" spans="1:6" ht="17.25" customHeight="1">
      <c r="A72" s="6"/>
      <c r="B72" s="34" t="s">
        <v>24</v>
      </c>
      <c r="C72" s="55">
        <v>263787</v>
      </c>
      <c r="D72" s="44"/>
      <c r="E72" s="1"/>
      <c r="F72" s="1"/>
    </row>
    <row r="73" spans="1:6" ht="17.25" customHeight="1">
      <c r="A73" s="6"/>
      <c r="B73" s="34" t="s">
        <v>25</v>
      </c>
      <c r="C73" s="55">
        <v>44672</v>
      </c>
      <c r="D73" s="44"/>
      <c r="E73" s="1"/>
      <c r="F73" s="1"/>
    </row>
    <row r="74" spans="1:6" ht="17.25" customHeight="1">
      <c r="A74" s="6"/>
      <c r="B74" s="35" t="s">
        <v>26</v>
      </c>
      <c r="C74" s="55">
        <v>41678</v>
      </c>
      <c r="D74" s="44"/>
      <c r="E74" s="1"/>
      <c r="F74" s="1"/>
    </row>
    <row r="75" spans="1:6" ht="17.25" customHeight="1">
      <c r="A75" s="6"/>
      <c r="B75" s="17" t="s">
        <v>27</v>
      </c>
      <c r="C75" s="55">
        <v>18453</v>
      </c>
      <c r="D75" s="44"/>
      <c r="E75" s="1"/>
      <c r="F75" s="1"/>
    </row>
    <row r="76" spans="1:6" ht="17.25" customHeight="1">
      <c r="A76" s="6"/>
      <c r="B76" s="17" t="s">
        <v>28</v>
      </c>
      <c r="C76" s="46">
        <v>3224</v>
      </c>
      <c r="D76" s="44"/>
      <c r="E76" s="1"/>
      <c r="F76" s="1"/>
    </row>
    <row r="77" spans="1:6" ht="33" customHeight="1">
      <c r="A77" s="36">
        <v>6</v>
      </c>
      <c r="B77" s="35" t="s">
        <v>30</v>
      </c>
      <c r="C77" s="55">
        <f>SUM(C79:C80)</f>
        <v>6480791.16</v>
      </c>
      <c r="D77" s="44"/>
      <c r="E77" s="1"/>
      <c r="F77" s="1"/>
    </row>
    <row r="78" spans="1:6" ht="17.25" customHeight="1">
      <c r="A78" s="6"/>
      <c r="B78" s="17" t="s">
        <v>18</v>
      </c>
      <c r="C78" s="56"/>
      <c r="D78" s="44"/>
      <c r="E78" s="1"/>
      <c r="F78" s="1"/>
    </row>
    <row r="79" spans="1:6" ht="17.25" customHeight="1">
      <c r="A79" s="6"/>
      <c r="B79" s="35" t="s">
        <v>22</v>
      </c>
      <c r="C79" s="52">
        <v>3778129</v>
      </c>
      <c r="D79" s="44"/>
      <c r="E79" s="1"/>
      <c r="F79" s="1"/>
    </row>
    <row r="80" spans="1:6" ht="17.25" customHeight="1">
      <c r="A80" s="6"/>
      <c r="B80" s="35" t="s">
        <v>23</v>
      </c>
      <c r="C80" s="55">
        <f>SUM(C82:C86)</f>
        <v>2702662.16</v>
      </c>
      <c r="D80" s="44"/>
      <c r="E80" s="1"/>
      <c r="F80" s="1"/>
    </row>
    <row r="81" spans="1:6" ht="17.25" customHeight="1">
      <c r="A81" s="6"/>
      <c r="B81" s="17" t="s">
        <v>18</v>
      </c>
      <c r="C81" s="55"/>
      <c r="D81" s="44"/>
      <c r="E81" s="1"/>
      <c r="F81" s="1"/>
    </row>
    <row r="82" spans="1:6" ht="17.25" customHeight="1">
      <c r="A82" s="6"/>
      <c r="B82" s="34" t="s">
        <v>24</v>
      </c>
      <c r="C82" s="55">
        <v>1763989</v>
      </c>
      <c r="D82" s="44"/>
      <c r="E82" s="1"/>
      <c r="F82" s="1"/>
    </row>
    <row r="83" spans="1:6" ht="17.25" customHeight="1">
      <c r="A83" s="6"/>
      <c r="B83" s="34" t="s">
        <v>25</v>
      </c>
      <c r="C83" s="55">
        <v>397988.16</v>
      </c>
      <c r="D83" s="44"/>
      <c r="E83" s="1"/>
      <c r="F83" s="1"/>
    </row>
    <row r="84" spans="1:6" ht="17.25" customHeight="1">
      <c r="A84" s="6"/>
      <c r="B84" s="35" t="s">
        <v>26</v>
      </c>
      <c r="C84" s="55">
        <v>353396</v>
      </c>
      <c r="D84" s="44"/>
      <c r="E84" s="1"/>
      <c r="F84" s="1"/>
    </row>
    <row r="85" spans="1:6" ht="17.25" customHeight="1">
      <c r="A85" s="6"/>
      <c r="B85" s="17" t="s">
        <v>27</v>
      </c>
      <c r="C85" s="55">
        <v>161389</v>
      </c>
      <c r="D85" s="44"/>
      <c r="E85" s="1"/>
      <c r="F85" s="1"/>
    </row>
    <row r="86" spans="1:6" ht="17.25" customHeight="1">
      <c r="A86" s="6"/>
      <c r="B86" s="17" t="s">
        <v>28</v>
      </c>
      <c r="C86" s="55">
        <v>25900</v>
      </c>
      <c r="D86" s="44"/>
      <c r="E86" s="1"/>
      <c r="F86" s="1"/>
    </row>
    <row r="87" spans="1:6" ht="33" customHeight="1">
      <c r="A87" s="36">
        <v>7</v>
      </c>
      <c r="B87" s="35" t="s">
        <v>31</v>
      </c>
      <c r="C87" s="55">
        <f>SUM(C89:C90)</f>
        <v>6233127</v>
      </c>
      <c r="D87" s="44"/>
      <c r="E87" s="1"/>
      <c r="F87" s="73"/>
    </row>
    <row r="88" spans="1:6" ht="17.25" customHeight="1">
      <c r="A88" s="36"/>
      <c r="B88" s="17" t="s">
        <v>18</v>
      </c>
      <c r="C88" s="56"/>
      <c r="D88" s="44"/>
      <c r="E88" s="1"/>
      <c r="F88" s="1"/>
    </row>
    <row r="89" spans="1:6" ht="17.25" customHeight="1">
      <c r="A89" s="6"/>
      <c r="B89" s="35" t="s">
        <v>22</v>
      </c>
      <c r="C89" s="55">
        <v>3233959</v>
      </c>
      <c r="D89" s="44"/>
      <c r="E89" s="1"/>
      <c r="F89" s="1"/>
    </row>
    <row r="90" spans="1:6" ht="17.25" customHeight="1">
      <c r="A90" s="6"/>
      <c r="B90" s="35" t="s">
        <v>23</v>
      </c>
      <c r="C90" s="55">
        <f>SUM(C92:C96)</f>
        <v>2999168</v>
      </c>
      <c r="D90" s="44"/>
      <c r="E90" s="1"/>
      <c r="F90" s="1"/>
    </row>
    <row r="91" spans="1:6" ht="17.25" customHeight="1">
      <c r="A91" s="6"/>
      <c r="B91" s="17" t="s">
        <v>18</v>
      </c>
      <c r="C91" s="55"/>
      <c r="D91" s="44"/>
      <c r="E91" s="1"/>
      <c r="F91" s="1"/>
    </row>
    <row r="92" spans="1:6" ht="17.25" customHeight="1">
      <c r="A92" s="6"/>
      <c r="B92" s="34" t="s">
        <v>24</v>
      </c>
      <c r="C92" s="55">
        <v>2084233</v>
      </c>
      <c r="D92" s="44"/>
      <c r="E92" s="1"/>
      <c r="F92" s="1"/>
    </row>
    <row r="93" spans="1:6" ht="17.25" customHeight="1">
      <c r="A93" s="6"/>
      <c r="B93" s="34" t="s">
        <v>25</v>
      </c>
      <c r="C93" s="55">
        <v>387704</v>
      </c>
      <c r="D93" s="44"/>
      <c r="E93" s="1"/>
      <c r="F93" s="1"/>
    </row>
    <row r="94" spans="1:6" ht="17.25" customHeight="1">
      <c r="A94" s="6"/>
      <c r="B94" s="35" t="s">
        <v>26</v>
      </c>
      <c r="C94" s="55">
        <v>345504</v>
      </c>
      <c r="D94" s="44"/>
      <c r="E94" s="1"/>
      <c r="F94" s="1"/>
    </row>
    <row r="95" spans="1:6" ht="17.25" customHeight="1">
      <c r="A95" s="6"/>
      <c r="B95" s="17" t="s">
        <v>27</v>
      </c>
      <c r="C95" s="55">
        <v>156637</v>
      </c>
      <c r="D95" s="44"/>
      <c r="E95" s="1"/>
      <c r="F95" s="1"/>
    </row>
    <row r="96" spans="1:6" ht="17.25" customHeight="1">
      <c r="A96" s="6"/>
      <c r="B96" s="17" t="s">
        <v>28</v>
      </c>
      <c r="C96" s="55">
        <v>25090</v>
      </c>
      <c r="D96" s="44"/>
      <c r="E96" s="1"/>
      <c r="F96" s="1"/>
    </row>
    <row r="97" spans="1:6" ht="34.5" customHeight="1">
      <c r="A97" s="36">
        <v>8</v>
      </c>
      <c r="B97" s="35" t="s">
        <v>32</v>
      </c>
      <c r="C97" s="78">
        <f>SUM(C99:C100)</f>
        <v>1137404</v>
      </c>
      <c r="D97" s="44"/>
      <c r="E97" s="1"/>
      <c r="F97" s="73"/>
    </row>
    <row r="98" spans="1:6" ht="17.25" customHeight="1">
      <c r="A98" s="6"/>
      <c r="B98" s="17" t="s">
        <v>18</v>
      </c>
      <c r="C98" s="55"/>
      <c r="D98" s="44"/>
      <c r="E98" s="1"/>
      <c r="F98" s="1"/>
    </row>
    <row r="99" spans="1:6" ht="17.25" customHeight="1">
      <c r="A99" s="6"/>
      <c r="B99" s="35" t="s">
        <v>22</v>
      </c>
      <c r="C99" s="55">
        <v>695625</v>
      </c>
      <c r="D99" s="44"/>
      <c r="E99" s="1"/>
      <c r="F99" s="1"/>
    </row>
    <row r="100" spans="1:6" ht="17.25" customHeight="1">
      <c r="A100" s="6"/>
      <c r="B100" s="35" t="s">
        <v>23</v>
      </c>
      <c r="C100" s="55">
        <f>SUM(C102:C106)</f>
        <v>441779</v>
      </c>
      <c r="D100" s="44"/>
      <c r="E100" s="1"/>
      <c r="F100" s="1"/>
    </row>
    <row r="101" spans="1:6" ht="17.25" customHeight="1">
      <c r="A101" s="6"/>
      <c r="B101" s="17" t="s">
        <v>18</v>
      </c>
      <c r="C101" s="55"/>
      <c r="D101" s="44"/>
      <c r="E101" s="1"/>
      <c r="F101" s="1"/>
    </row>
    <row r="102" spans="1:6" ht="17.25" customHeight="1">
      <c r="A102" s="6"/>
      <c r="B102" s="34" t="s">
        <v>24</v>
      </c>
      <c r="C102" s="46">
        <v>310016</v>
      </c>
      <c r="D102" s="44"/>
      <c r="E102" s="1"/>
      <c r="F102" s="1"/>
    </row>
    <row r="103" spans="1:6" ht="17.25" customHeight="1">
      <c r="A103" s="6"/>
      <c r="B103" s="34" t="s">
        <v>25</v>
      </c>
      <c r="C103" s="55">
        <v>54956</v>
      </c>
      <c r="D103" s="44"/>
      <c r="E103" s="1"/>
      <c r="F103" s="1"/>
    </row>
    <row r="104" spans="1:6" ht="17.25" customHeight="1">
      <c r="A104" s="6"/>
      <c r="B104" s="35" t="s">
        <v>26</v>
      </c>
      <c r="C104" s="55">
        <v>49569</v>
      </c>
      <c r="D104" s="44"/>
      <c r="E104" s="1"/>
      <c r="F104" s="1"/>
    </row>
    <row r="105" spans="1:6" ht="17.25" customHeight="1">
      <c r="A105" s="6"/>
      <c r="B105" s="17" t="s">
        <v>27</v>
      </c>
      <c r="C105" s="55">
        <v>23204</v>
      </c>
      <c r="D105" s="44"/>
      <c r="E105" s="1"/>
      <c r="F105" s="1"/>
    </row>
    <row r="106" spans="1:6" ht="17.25" customHeight="1">
      <c r="A106" s="6"/>
      <c r="B106" s="17" t="s">
        <v>28</v>
      </c>
      <c r="C106" s="55">
        <v>4034</v>
      </c>
      <c r="D106" s="44"/>
      <c r="E106" s="1"/>
      <c r="F106" s="1"/>
    </row>
    <row r="107" spans="1:6" ht="17.25" customHeight="1">
      <c r="A107" s="6"/>
      <c r="B107" s="91" t="s">
        <v>33</v>
      </c>
      <c r="C107" s="92"/>
      <c r="D107" s="44"/>
      <c r="E107" s="1"/>
      <c r="F107" s="1"/>
    </row>
    <row r="108" spans="1:6" ht="36.75" customHeight="1">
      <c r="A108" s="36">
        <v>9</v>
      </c>
      <c r="B108" s="40" t="s">
        <v>34</v>
      </c>
      <c r="C108" s="72">
        <v>0</v>
      </c>
      <c r="D108" s="44"/>
      <c r="E108" s="1"/>
      <c r="F108" s="1"/>
    </row>
    <row r="109" spans="1:6" ht="17.25" customHeight="1">
      <c r="A109" s="6"/>
      <c r="B109" s="39"/>
      <c r="C109" s="38"/>
      <c r="D109" s="44"/>
      <c r="E109" s="1"/>
      <c r="F109" s="1"/>
    </row>
    <row r="110" spans="1:6" ht="17.25" customHeight="1">
      <c r="A110" s="6"/>
      <c r="B110" s="39"/>
      <c r="C110" s="38"/>
      <c r="D110" s="44"/>
      <c r="E110" s="1"/>
      <c r="F110" s="1"/>
    </row>
    <row r="111" spans="1:3" ht="15">
      <c r="A111" s="88"/>
      <c r="B111" s="88"/>
      <c r="C111" s="4"/>
    </row>
    <row r="112" spans="1:3" ht="15">
      <c r="A112" s="2"/>
      <c r="B112" s="2"/>
      <c r="C112" s="2"/>
    </row>
    <row r="113" spans="1:3" ht="12.75">
      <c r="A113" s="1"/>
      <c r="B113" s="1"/>
      <c r="C113" s="1"/>
    </row>
    <row r="115" spans="2:3" ht="12.75">
      <c r="B115" s="3"/>
      <c r="C115" s="3"/>
    </row>
  </sheetData>
  <sheetProtection/>
  <mergeCells count="8">
    <mergeCell ref="A111:B111"/>
    <mergeCell ref="D20:F20"/>
    <mergeCell ref="D14:F14"/>
    <mergeCell ref="B107:C107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2023-03-15T09:01:46Z</cp:lastPrinted>
  <dcterms:created xsi:type="dcterms:W3CDTF">2001-12-10T09:00:53Z</dcterms:created>
  <dcterms:modified xsi:type="dcterms:W3CDTF">2023-04-03T06:24:58Z</dcterms:modified>
  <cp:category/>
  <cp:version/>
  <cp:contentType/>
  <cp:contentStatus/>
</cp:coreProperties>
</file>